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5" windowWidth="11340" windowHeight="6540"/>
  </bookViews>
  <sheets>
    <sheet name="Drift " sheetId="1" r:id="rId1"/>
    <sheet name="Anlæg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H48" i="1" l="1"/>
  <c r="H32" i="1"/>
  <c r="H29" i="1"/>
  <c r="H7" i="1"/>
</calcChain>
</file>

<file path=xl/sharedStrings.xml><?xml version="1.0" encoding="utf-8"?>
<sst xmlns="http://schemas.openxmlformats.org/spreadsheetml/2006/main" count="121" uniqueCount="91">
  <si>
    <t>.</t>
  </si>
  <si>
    <t>Budgetoverførsler fra 2015 til 2016</t>
  </si>
  <si>
    <t>Udvalg: Social og Sundhed</t>
  </si>
  <si>
    <t>Drift</t>
  </si>
  <si>
    <t>Aftaleholder/område:</t>
  </si>
  <si>
    <t>Konto 
(sted)</t>
  </si>
  <si>
    <t>Korr. budget 2015</t>
  </si>
  <si>
    <t>Regnskab 2015</t>
  </si>
  <si>
    <t>Budget-
overførsel fra 2015 til 2016</t>
  </si>
  <si>
    <t>Dok.nr.</t>
  </si>
  <si>
    <t>+ = overskud,     - =  underskud</t>
  </si>
  <si>
    <t>Indenfor rammen:</t>
  </si>
  <si>
    <t>Personale, sosu-elever</t>
  </si>
  <si>
    <t>9793-16</t>
  </si>
  <si>
    <t>Ældre og Handicap</t>
  </si>
  <si>
    <t>540.12</t>
  </si>
  <si>
    <t>9795-16</t>
  </si>
  <si>
    <t>Staben sundhed og Rehabilitering</t>
  </si>
  <si>
    <t>9798-16</t>
  </si>
  <si>
    <t>Social og Handicapservice</t>
  </si>
  <si>
    <t>9800-16</t>
  </si>
  <si>
    <t>Center for Sundhedsfremme</t>
  </si>
  <si>
    <t>9802-16</t>
  </si>
  <si>
    <t>Frit Valg Nord/Øst</t>
  </si>
  <si>
    <t>532.</t>
  </si>
  <si>
    <t>9805-16</t>
  </si>
  <si>
    <t>Frit Valg Midt/Vest</t>
  </si>
  <si>
    <t>9808-16</t>
  </si>
  <si>
    <t>Centerområde Midt</t>
  </si>
  <si>
    <t>9812-16</t>
  </si>
  <si>
    <t>Centerområde Syd/øst</t>
  </si>
  <si>
    <t>9813-16</t>
  </si>
  <si>
    <t>Centerområde Nord/Vest</t>
  </si>
  <si>
    <t>9817-16</t>
  </si>
  <si>
    <t>Lunden</t>
  </si>
  <si>
    <t>9581-16</t>
  </si>
  <si>
    <t>Socialpsykiatrien</t>
  </si>
  <si>
    <t>9829-16</t>
  </si>
  <si>
    <t>Hjemmesygeplejen</t>
  </si>
  <si>
    <t>9839-16</t>
  </si>
  <si>
    <t>Hjælpemiddeldepot</t>
  </si>
  <si>
    <t>9842-16</t>
  </si>
  <si>
    <t>Samstyrken</t>
  </si>
  <si>
    <t>9584-16</t>
  </si>
  <si>
    <t>Træning og Rehabilitering</t>
  </si>
  <si>
    <t>9845-16</t>
  </si>
  <si>
    <t>Borgerservice</t>
  </si>
  <si>
    <t>9848-16</t>
  </si>
  <si>
    <t>Omsorgs- og specialtandpleje</t>
  </si>
  <si>
    <t>9849-16</t>
  </si>
  <si>
    <t>Center Bøgely</t>
  </si>
  <si>
    <t>9587-16</t>
  </si>
  <si>
    <t>Lederløn - indenfor direktionens ramme</t>
  </si>
  <si>
    <t>553.01</t>
  </si>
  <si>
    <t>Sundhed og rehabilitering</t>
  </si>
  <si>
    <t>Udenfor rammen - 100% overførsel</t>
  </si>
  <si>
    <t>Økonomiafd. (købmandsgården)</t>
  </si>
  <si>
    <t>533.12</t>
  </si>
  <si>
    <t>9791-16</t>
  </si>
  <si>
    <t>Fagstab Social og Sundhed</t>
  </si>
  <si>
    <t>Staben Sundheds og Rehabilitering</t>
  </si>
  <si>
    <t>Social og Handicap</t>
  </si>
  <si>
    <t>Center for sundhedsfremme</t>
  </si>
  <si>
    <t>Frit Valg Nord Øst</t>
  </si>
  <si>
    <t xml:space="preserve">Hjemmesygeplejen </t>
  </si>
  <si>
    <t>532.04</t>
  </si>
  <si>
    <t xml:space="preserve">Center Bøgely </t>
  </si>
  <si>
    <t>Budgetoverførsel fra 2015 til 2016</t>
  </si>
  <si>
    <t>Budgetoverførslen udgør ikke differencen mellem budget og regnskab, da der flere steder er lavet korrektioner</t>
  </si>
  <si>
    <t>til overførslen. Jfr. Overførselsdokumenterne.</t>
  </si>
  <si>
    <t>Anlæg</t>
  </si>
  <si>
    <t>Anlægsprojekter</t>
  </si>
  <si>
    <t>Servicearealer Helle Plejecenter</t>
  </si>
  <si>
    <t>018829</t>
  </si>
  <si>
    <t>Køb af servicearealer, Baunbo Lunde</t>
  </si>
  <si>
    <t>018834</t>
  </si>
  <si>
    <t>Etablering af P-plads ved Hybenbo</t>
  </si>
  <si>
    <t>018836</t>
  </si>
  <si>
    <t>Krogen, udendørsfaciliteter Jægumsvej</t>
  </si>
  <si>
    <t>523827</t>
  </si>
  <si>
    <t>Renovering af hovedbygning, Thueslund Alslev</t>
  </si>
  <si>
    <t>530826</t>
  </si>
  <si>
    <t>Ombygning af Baunbo</t>
  </si>
  <si>
    <t>532847</t>
  </si>
  <si>
    <t>Hjemmeplejen Midt/Vest, ombygning af Hybenbo</t>
  </si>
  <si>
    <t>532848</t>
  </si>
  <si>
    <t>Lunden, trådløst kaldeanlæg og telefonanlæg</t>
  </si>
  <si>
    <t>550811</t>
  </si>
  <si>
    <t>Køb af Dalgasvej 35, til brug for psykiatrien</t>
  </si>
  <si>
    <t>559820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</si>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</sst>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20"/>
      <name val="Arial"/>
    </font>
    <font>
      <sz val="14"/>
      <name val="Arial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/>
    <xf numFmtId="0" fontId="19" fillId="0" borderId="0" xfId="0" applyFont="1"/>
    <xf numFmtId="0" fontId="21" fillId="0" borderId="0" xfId="0" applyFont="1"/>
    <xf numFmtId="3" fontId="0" fillId="0" borderId="0" xfId="0" applyNumberFormat="1"/>
    <xf numFmtId="0" fontId="19" fillId="0" borderId="0" xfId="0" applyFont="1" applyAlignment="1">
      <alignment wrapText="1"/>
    </xf>
    <xf numFmtId="0" fontId="22" fillId="0" borderId="0" xfId="0" applyFont="1"/>
    <xf numFmtId="3" fontId="23" fillId="0" borderId="0" xfId="0" applyNumberFormat="1" applyFont="1"/>
    <xf numFmtId="0" fontId="23" fillId="0" borderId="0" xfId="0" applyFont="1"/>
    <xf numFmtId="0" fontId="24" fillId="0" borderId="0" xfId="0" applyFont="1"/>
    <xf numFmtId="0" fontId="19" fillId="33" borderId="0" xfId="0" quotePrefix="1" applyFont="1" applyFill="1" applyAlignment="1">
      <alignment wrapText="1"/>
    </xf>
    <xf numFmtId="0" fontId="0" fillId="34" borderId="11" xfId="0" applyFill="1" applyBorder="1" applyAlignment="1">
      <alignment horizontal="centerContinuous"/>
    </xf>
    <xf numFmtId="0" fontId="19" fillId="34" borderId="0" xfId="0" applyFont="1" applyFill="1" applyAlignment="1">
      <alignment horizontal="right" wrapText="1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wrapText="1"/>
    </xf>
    <xf numFmtId="3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3" fontId="0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wrapText="1"/>
    </xf>
    <xf numFmtId="3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19" fillId="0" borderId="13" xfId="0" applyFont="1" applyBorder="1"/>
    <xf numFmtId="3" fontId="22" fillId="35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/>
    </xf>
    <xf numFmtId="43" fontId="19" fillId="0" borderId="0" xfId="1" applyFont="1"/>
    <xf numFmtId="0" fontId="0" fillId="0" borderId="0" xfId="0"/>
    <xf numFmtId="0" fontId="19" fillId="0" borderId="0" xfId="0" applyFont="1"/>
    <xf numFmtId="3" fontId="0" fillId="0" borderId="0" xfId="0" applyNumberFormat="1"/>
    <xf numFmtId="3" fontId="19" fillId="0" borderId="0" xfId="0" applyNumberFormat="1" applyFont="1"/>
    <xf numFmtId="0" fontId="24" fillId="0" borderId="0" xfId="0" applyFont="1"/>
    <xf numFmtId="0" fontId="19" fillId="33" borderId="0" xfId="0" quotePrefix="1" applyFont="1" applyFill="1" applyAlignment="1">
      <alignment wrapText="1"/>
    </xf>
    <xf numFmtId="0" fontId="20" fillId="34" borderId="10" xfId="0" applyFont="1" applyFill="1" applyBorder="1" applyAlignment="1">
      <alignment horizontal="centerContinuous"/>
    </xf>
    <xf numFmtId="0" fontId="20" fillId="34" borderId="11" xfId="0" applyFont="1" applyFill="1" applyBorder="1" applyAlignment="1">
      <alignment horizontal="centerContinuous"/>
    </xf>
    <xf numFmtId="0" fontId="19" fillId="34" borderId="0" xfId="0" applyFont="1" applyFill="1" applyAlignment="1">
      <alignment horizontal="right" wrapText="1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>
      <alignment horizontal="center" wrapText="1"/>
    </xf>
    <xf numFmtId="49" fontId="20" fillId="34" borderId="11" xfId="0" applyNumberFormat="1" applyFont="1" applyFill="1" applyBorder="1" applyAlignment="1">
      <alignment horizontal="centerContinuous"/>
    </xf>
    <xf numFmtId="49" fontId="19" fillId="34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 applyProtection="1"/>
    <xf numFmtId="0" fontId="20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174">
    <cellStyle name="20 % - Markeringsfarve1" xfId="19" builtinId="30" customBuiltin="1"/>
    <cellStyle name="20 % - Markeringsfarve1 2" xfId="52"/>
    <cellStyle name="20 % - Markeringsfarve1 2 2" xfId="104"/>
    <cellStyle name="20 % - Markeringsfarve1 2 3" xfId="156"/>
    <cellStyle name="20 % - Markeringsfarve1 3" xfId="75"/>
    <cellStyle name="20 % - Markeringsfarve1 3 2" xfId="127"/>
    <cellStyle name="20 % - Markeringsfarve1 4" xfId="87"/>
    <cellStyle name="20 % - Markeringsfarve1 5" xfId="139"/>
    <cellStyle name="20 % - Markeringsfarve2" xfId="23" builtinId="34" customBuiltin="1"/>
    <cellStyle name="20 % - Markeringsfarve2 2" xfId="53"/>
    <cellStyle name="20 % - Markeringsfarve2 2 2" xfId="105"/>
    <cellStyle name="20 % - Markeringsfarve2 2 3" xfId="157"/>
    <cellStyle name="20 % - Markeringsfarve2 3" xfId="77"/>
    <cellStyle name="20 % - Markeringsfarve2 3 2" xfId="129"/>
    <cellStyle name="20 % - Markeringsfarve2 4" xfId="88"/>
    <cellStyle name="20 % - Markeringsfarve2 5" xfId="140"/>
    <cellStyle name="20 % - Markeringsfarve3" xfId="27" builtinId="38" customBuiltin="1"/>
    <cellStyle name="20 % - Markeringsfarve3 2" xfId="54"/>
    <cellStyle name="20 % - Markeringsfarve3 2 2" xfId="106"/>
    <cellStyle name="20 % - Markeringsfarve3 2 3" xfId="158"/>
    <cellStyle name="20 % - Markeringsfarve3 3" xfId="79"/>
    <cellStyle name="20 % - Markeringsfarve3 3 2" xfId="131"/>
    <cellStyle name="20 % - Markeringsfarve3 4" xfId="89"/>
    <cellStyle name="20 % - Markeringsfarve3 5" xfId="141"/>
    <cellStyle name="20 % - Markeringsfarve4" xfId="31" builtinId="42" customBuiltin="1"/>
    <cellStyle name="20 % - Markeringsfarve4 2" xfId="55"/>
    <cellStyle name="20 % - Markeringsfarve4 2 2" xfId="107"/>
    <cellStyle name="20 % - Markeringsfarve4 2 3" xfId="159"/>
    <cellStyle name="20 % - Markeringsfarve4 3" xfId="81"/>
    <cellStyle name="20 % - Markeringsfarve4 3 2" xfId="133"/>
    <cellStyle name="20 % - Markeringsfarve4 4" xfId="90"/>
    <cellStyle name="20 % - Markeringsfarve4 5" xfId="142"/>
    <cellStyle name="20 % - Markeringsfarve5" xfId="35" builtinId="46" customBuiltin="1"/>
    <cellStyle name="20 % - Markeringsfarve5 2" xfId="56"/>
    <cellStyle name="20 % - Markeringsfarve5 2 2" xfId="108"/>
    <cellStyle name="20 % - Markeringsfarve5 2 3" xfId="160"/>
    <cellStyle name="20 % - Markeringsfarve5 3" xfId="83"/>
    <cellStyle name="20 % - Markeringsfarve5 3 2" xfId="135"/>
    <cellStyle name="20 % - Markeringsfarve5 4" xfId="91"/>
    <cellStyle name="20 % - Markeringsfarve5 5" xfId="143"/>
    <cellStyle name="20 % - Markeringsfarve6" xfId="39" builtinId="50" customBuiltin="1"/>
    <cellStyle name="20 % - Markeringsfarve6 2" xfId="57"/>
    <cellStyle name="20 % - Markeringsfarve6 2 2" xfId="109"/>
    <cellStyle name="20 % - Markeringsfarve6 2 3" xfId="161"/>
    <cellStyle name="20 % - Markeringsfarve6 3" xfId="85"/>
    <cellStyle name="20 % - Markeringsfarve6 3 2" xfId="137"/>
    <cellStyle name="20 % - Markeringsfarve6 4" xfId="92"/>
    <cellStyle name="20 % - Markeringsfarve6 5" xfId="144"/>
    <cellStyle name="40 % - Markeringsfarve1" xfId="20" builtinId="31" customBuiltin="1"/>
    <cellStyle name="40 % - Markeringsfarve1 2" xfId="58"/>
    <cellStyle name="40 % - Markeringsfarve1 2 2" xfId="110"/>
    <cellStyle name="40 % - Markeringsfarve1 2 3" xfId="162"/>
    <cellStyle name="40 % - Markeringsfarve1 3" xfId="76"/>
    <cellStyle name="40 % - Markeringsfarve1 3 2" xfId="128"/>
    <cellStyle name="40 % - Markeringsfarve1 4" xfId="93"/>
    <cellStyle name="40 % - Markeringsfarve1 5" xfId="145"/>
    <cellStyle name="40 % - Markeringsfarve2" xfId="24" builtinId="35" customBuiltin="1"/>
    <cellStyle name="40 % - Markeringsfarve2 2" xfId="59"/>
    <cellStyle name="40 % - Markeringsfarve2 2 2" xfId="111"/>
    <cellStyle name="40 % - Markeringsfarve2 2 3" xfId="163"/>
    <cellStyle name="40 % - Markeringsfarve2 3" xfId="78"/>
    <cellStyle name="40 % - Markeringsfarve2 3 2" xfId="130"/>
    <cellStyle name="40 % - Markeringsfarve2 4" xfId="94"/>
    <cellStyle name="40 % - Markeringsfarve2 5" xfId="146"/>
    <cellStyle name="40 % - Markeringsfarve3" xfId="28" builtinId="39" customBuiltin="1"/>
    <cellStyle name="40 % - Markeringsfarve3 2" xfId="60"/>
    <cellStyle name="40 % - Markeringsfarve3 2 2" xfId="112"/>
    <cellStyle name="40 % - Markeringsfarve3 2 3" xfId="164"/>
    <cellStyle name="40 % - Markeringsfarve3 3" xfId="80"/>
    <cellStyle name="40 % - Markeringsfarve3 3 2" xfId="132"/>
    <cellStyle name="40 % - Markeringsfarve3 4" xfId="95"/>
    <cellStyle name="40 % - Markeringsfarve3 5" xfId="147"/>
    <cellStyle name="40 % - Markeringsfarve4" xfId="32" builtinId="43" customBuiltin="1"/>
    <cellStyle name="40 % - Markeringsfarve4 2" xfId="61"/>
    <cellStyle name="40 % - Markeringsfarve4 2 2" xfId="113"/>
    <cellStyle name="40 % - Markeringsfarve4 2 3" xfId="165"/>
    <cellStyle name="40 % - Markeringsfarve4 3" xfId="82"/>
    <cellStyle name="40 % - Markeringsfarve4 3 2" xfId="134"/>
    <cellStyle name="40 % - Markeringsfarve4 4" xfId="96"/>
    <cellStyle name="40 % - Markeringsfarve4 5" xfId="148"/>
    <cellStyle name="40 % - Markeringsfarve5" xfId="36" builtinId="47" customBuiltin="1"/>
    <cellStyle name="40 % - Markeringsfarve5 2" xfId="62"/>
    <cellStyle name="40 % - Markeringsfarve5 2 2" xfId="114"/>
    <cellStyle name="40 % - Markeringsfarve5 2 3" xfId="166"/>
    <cellStyle name="40 % - Markeringsfarve5 3" xfId="84"/>
    <cellStyle name="40 % - Markeringsfarve5 3 2" xfId="136"/>
    <cellStyle name="40 % - Markeringsfarve5 4" xfId="97"/>
    <cellStyle name="40 % - Markeringsfarve5 5" xfId="149"/>
    <cellStyle name="40 % - Markeringsfarve6" xfId="40" builtinId="51" customBuiltin="1"/>
    <cellStyle name="40 % - Markeringsfarve6 2" xfId="63"/>
    <cellStyle name="40 % - Markeringsfarve6 2 2" xfId="115"/>
    <cellStyle name="40 % - Markeringsfarve6 2 3" xfId="167"/>
    <cellStyle name="40 % - Markeringsfarve6 3" xfId="86"/>
    <cellStyle name="40 % - Markeringsfarve6 3 2" xfId="138"/>
    <cellStyle name="40 % - Markeringsfarve6 4" xfId="98"/>
    <cellStyle name="40 % - Markeringsfarve6 5" xfId="150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5" builtinId="11" customBuiltin="1"/>
    <cellStyle name="Bemærk! 2" xfId="42"/>
    <cellStyle name="Bemærk! 2 2" xfId="64"/>
    <cellStyle name="Bemærk! 2 2 2" xfId="116"/>
    <cellStyle name="Bemærk! 2 2 3" xfId="168"/>
    <cellStyle name="Bemærk! 2 3" xfId="99"/>
    <cellStyle name="Bemærk! 2 4" xfId="151"/>
    <cellStyle name="Bemærk! 3" xfId="74"/>
    <cellStyle name="Bemærk! 3 2" xfId="126"/>
    <cellStyle name="Beregning" xfId="12" builtinId="22" customBuiltin="1"/>
    <cellStyle name="Forklarende tekst" xfId="16" builtinId="53" customBuiltin="1"/>
    <cellStyle name="God" xfId="7" builtinId="26" customBuiltin="1"/>
    <cellStyle name="Input" xfId="10" builtinId="20" customBuiltin="1"/>
    <cellStyle name="Komma" xfId="1" builtinId="3"/>
    <cellStyle name="Kontroller celle" xfId="14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9" builtinId="28" customBuiltin="1"/>
    <cellStyle name="Normal" xfId="0" builtinId="0"/>
    <cellStyle name="Normal 2" xfId="43"/>
    <cellStyle name="Normal 2 2" xfId="44"/>
    <cellStyle name="Normal 2 3" xfId="45"/>
    <cellStyle name="Normal 2 3 2" xfId="65"/>
    <cellStyle name="Normal 2 3 2 2" xfId="117"/>
    <cellStyle name="Normal 2 3 2 3" xfId="169"/>
    <cellStyle name="Normal 2 3 3" xfId="72"/>
    <cellStyle name="Normal 2 3 3 2" xfId="124"/>
    <cellStyle name="Normal 2 3 4" xfId="100"/>
    <cellStyle name="Normal 2 3 5" xfId="152"/>
    <cellStyle name="Normal 2 4" xfId="46"/>
    <cellStyle name="Normal 2 5" xfId="50"/>
    <cellStyle name="Normal 3" xfId="47"/>
    <cellStyle name="Normal 3 2" xfId="66"/>
    <cellStyle name="Normal 3 2 2" xfId="118"/>
    <cellStyle name="Normal 3 2 3" xfId="170"/>
    <cellStyle name="Normal 3 3" xfId="73"/>
    <cellStyle name="Normal 3 3 2" xfId="125"/>
    <cellStyle name="Normal 3 4" xfId="101"/>
    <cellStyle name="Normal 3 5" xfId="153"/>
    <cellStyle name="Normal 4" xfId="48"/>
    <cellStyle name="Normal 5" xfId="49"/>
    <cellStyle name="Normal 5 2" xfId="67"/>
    <cellStyle name="Normal 5 2 2" xfId="119"/>
    <cellStyle name="Normal 5 2 3" xfId="171"/>
    <cellStyle name="Normal 5 3" xfId="102"/>
    <cellStyle name="Normal 5 4" xfId="154"/>
    <cellStyle name="Normal 6" xfId="51"/>
    <cellStyle name="Normal 6 2" xfId="68"/>
    <cellStyle name="Normal 6 2 2" xfId="120"/>
    <cellStyle name="Normal 6 2 3" xfId="172"/>
    <cellStyle name="Normal 6 3" xfId="103"/>
    <cellStyle name="Normal 6 4" xfId="155"/>
    <cellStyle name="Normal 7" xfId="69"/>
    <cellStyle name="Normal 7 2" xfId="121"/>
    <cellStyle name="Normal 7 3" xfId="173"/>
    <cellStyle name="Normal 8" xfId="70"/>
    <cellStyle name="Normal 8 2" xfId="122"/>
    <cellStyle name="Normal 9" xfId="71"/>
    <cellStyle name="Normal 9 2" xfId="123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7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25" workbookViewId="0">
      <selection activeCell="F48" sqref="F48"/>
    </sheetView>
  </sheetViews>
  <sheetFormatPr defaultRowHeight="12.75" x14ac:dyDescent="0.2"/>
  <cols>
    <col min="1" max="1" width="12.28515625" customWidth="1"/>
    <col min="2" max="2" width="29.28515625" bestFit="1" customWidth="1"/>
    <col min="3" max="7" width="12.28515625" customWidth="1"/>
    <col min="8" max="8" width="13.85546875" customWidth="1"/>
    <col min="9" max="9" width="12.28515625" customWidth="1"/>
    <col min="11" max="11" width="11.42578125" customWidth="1"/>
  </cols>
  <sheetData>
    <row r="1" spans="1:25" ht="26.25" thickBot="1" x14ac:dyDescent="0.4">
      <c r="A1" s="60" t="s">
        <v>1</v>
      </c>
      <c r="B1" s="61"/>
      <c r="C1" s="61"/>
      <c r="D1" s="61"/>
      <c r="E1" s="61"/>
      <c r="F1" s="61"/>
      <c r="G1" s="62"/>
      <c r="H1" s="11"/>
      <c r="I1" s="11"/>
      <c r="J1" s="1"/>
      <c r="K1" s="1"/>
      <c r="L1" s="1"/>
      <c r="M1" s="1"/>
      <c r="N1" s="1"/>
      <c r="O1" s="1"/>
      <c r="P1" s="1"/>
      <c r="Q1" s="1"/>
      <c r="R1" s="1"/>
      <c r="Y1" t="s">
        <v>0</v>
      </c>
    </row>
    <row r="3" spans="1:25" ht="18" x14ac:dyDescent="0.25">
      <c r="A3" s="9" t="s">
        <v>2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ht="18" x14ac:dyDescent="0.25">
      <c r="A4" s="9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25" ht="51" x14ac:dyDescent="0.2">
      <c r="A5" s="13" t="s">
        <v>4</v>
      </c>
      <c r="B5" s="13"/>
      <c r="C5" s="15" t="s">
        <v>5</v>
      </c>
      <c r="D5" s="14" t="s">
        <v>6</v>
      </c>
      <c r="E5" s="14" t="s">
        <v>7</v>
      </c>
      <c r="F5" s="12" t="s">
        <v>8</v>
      </c>
      <c r="G5" s="14" t="s">
        <v>9</v>
      </c>
      <c r="H5" s="5"/>
      <c r="I5" s="2"/>
      <c r="J5" s="2"/>
      <c r="K5" s="32"/>
      <c r="L5" s="2"/>
      <c r="M5" s="2"/>
      <c r="N5" s="2"/>
      <c r="O5" s="2"/>
      <c r="P5" s="2"/>
    </row>
    <row r="6" spans="1:25" ht="51" x14ac:dyDescent="0.2">
      <c r="A6" s="1"/>
      <c r="B6" s="1"/>
      <c r="C6" s="1"/>
      <c r="D6" s="1"/>
      <c r="E6" s="1"/>
      <c r="F6" s="10" t="s">
        <v>10</v>
      </c>
      <c r="G6" s="1"/>
      <c r="H6" s="1"/>
      <c r="I6" s="1"/>
      <c r="J6" s="1"/>
      <c r="K6" s="1"/>
      <c r="L6" s="1"/>
      <c r="M6" s="1"/>
      <c r="N6" s="1"/>
      <c r="O6" s="6"/>
      <c r="P6" s="1"/>
      <c r="Q6" s="1"/>
      <c r="R6" s="1"/>
    </row>
    <row r="7" spans="1:25" x14ac:dyDescent="0.2">
      <c r="A7" s="19" t="s">
        <v>11</v>
      </c>
      <c r="B7" s="16"/>
      <c r="C7" s="17"/>
      <c r="D7" s="16"/>
      <c r="E7" s="16"/>
      <c r="F7" s="16"/>
      <c r="G7" s="18"/>
      <c r="H7" s="39">
        <f>F8+F9+F10+F11+F12+F13+F14+F15+F16+F17+F18+F19+F20+F21+F22+F23+F24+F25++F26</f>
        <v>5534971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25" x14ac:dyDescent="0.2">
      <c r="A8" s="31">
        <v>104</v>
      </c>
      <c r="B8" s="31" t="s">
        <v>12</v>
      </c>
      <c r="C8" s="21">
        <v>532001</v>
      </c>
      <c r="D8" s="22">
        <v>190000</v>
      </c>
      <c r="E8" s="22">
        <v>236214</v>
      </c>
      <c r="F8" s="22">
        <v>0</v>
      </c>
      <c r="G8" s="26" t="s">
        <v>13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5" x14ac:dyDescent="0.2">
      <c r="A9" s="31">
        <v>105</v>
      </c>
      <c r="B9" s="31" t="s">
        <v>14</v>
      </c>
      <c r="C9" s="34" t="s">
        <v>15</v>
      </c>
      <c r="D9" s="22">
        <v>3248184</v>
      </c>
      <c r="E9" s="22">
        <v>2785075</v>
      </c>
      <c r="F9" s="22">
        <v>463109</v>
      </c>
      <c r="G9" s="26" t="s">
        <v>16</v>
      </c>
      <c r="H9" s="1"/>
      <c r="I9" s="1"/>
      <c r="J9" s="1"/>
      <c r="K9" s="1"/>
      <c r="L9" s="1"/>
      <c r="M9" s="1"/>
      <c r="N9" s="1"/>
      <c r="O9" s="1"/>
      <c r="P9" s="1"/>
      <c r="Q9" s="4"/>
      <c r="R9" s="1"/>
    </row>
    <row r="10" spans="1:25" x14ac:dyDescent="0.2">
      <c r="A10" s="31">
        <v>115</v>
      </c>
      <c r="B10" s="31" t="s">
        <v>17</v>
      </c>
      <c r="C10" s="21">
        <v>488001</v>
      </c>
      <c r="D10" s="22">
        <v>2591235</v>
      </c>
      <c r="E10" s="22">
        <v>2486928</v>
      </c>
      <c r="F10" s="22">
        <v>104307</v>
      </c>
      <c r="G10" s="26" t="s">
        <v>18</v>
      </c>
      <c r="H10" s="1"/>
      <c r="I10" s="1"/>
      <c r="J10" s="1"/>
      <c r="K10" s="1"/>
      <c r="L10" s="1"/>
      <c r="M10" s="1"/>
      <c r="N10" s="1"/>
      <c r="O10" s="4"/>
      <c r="P10" s="4"/>
      <c r="Q10" s="4"/>
      <c r="R10" s="1"/>
    </row>
    <row r="11" spans="1:25" x14ac:dyDescent="0.2">
      <c r="A11" s="31">
        <v>401</v>
      </c>
      <c r="B11" s="31" t="s">
        <v>19</v>
      </c>
      <c r="C11" s="21">
        <v>540001</v>
      </c>
      <c r="D11" s="22">
        <v>3578048</v>
      </c>
      <c r="E11" s="22">
        <v>3560401</v>
      </c>
      <c r="F11" s="22">
        <v>17647</v>
      </c>
      <c r="G11" s="26" t="s">
        <v>20</v>
      </c>
      <c r="H11" s="1"/>
      <c r="I11" s="1"/>
      <c r="J11" s="1"/>
      <c r="K11" s="1"/>
      <c r="L11" s="1"/>
      <c r="M11" s="1"/>
      <c r="N11" s="1"/>
      <c r="O11" s="1"/>
      <c r="P11" s="4"/>
      <c r="Q11" s="4"/>
      <c r="R11" s="1"/>
    </row>
    <row r="12" spans="1:25" x14ac:dyDescent="0.2">
      <c r="A12" s="31">
        <v>402</v>
      </c>
      <c r="B12" s="25" t="s">
        <v>21</v>
      </c>
      <c r="C12" s="21">
        <v>488010</v>
      </c>
      <c r="D12" s="22">
        <v>10533615</v>
      </c>
      <c r="E12" s="22">
        <v>10421667</v>
      </c>
      <c r="F12" s="22">
        <v>111948</v>
      </c>
      <c r="G12" s="26" t="s">
        <v>22</v>
      </c>
      <c r="H12" s="1"/>
      <c r="I12" s="1"/>
      <c r="J12" s="1"/>
      <c r="K12" s="1"/>
      <c r="L12" s="1"/>
      <c r="M12" s="1"/>
      <c r="N12" s="1"/>
      <c r="O12" s="4"/>
      <c r="P12" s="1"/>
      <c r="Q12" s="4"/>
      <c r="R12" s="1"/>
    </row>
    <row r="13" spans="1:25" x14ac:dyDescent="0.2">
      <c r="A13" s="31">
        <v>403</v>
      </c>
      <c r="B13" s="25" t="s">
        <v>23</v>
      </c>
      <c r="C13" s="27" t="s">
        <v>24</v>
      </c>
      <c r="D13" s="22">
        <v>12483450</v>
      </c>
      <c r="E13" s="22">
        <v>11831012</v>
      </c>
      <c r="F13" s="22">
        <v>97505</v>
      </c>
      <c r="G13" s="33" t="s">
        <v>25</v>
      </c>
      <c r="H13" s="8"/>
      <c r="I13" s="8"/>
      <c r="J13" s="4"/>
      <c r="K13" s="1"/>
      <c r="L13" s="1"/>
      <c r="M13" s="1"/>
      <c r="N13" s="1"/>
      <c r="O13" s="1"/>
      <c r="P13" s="1"/>
      <c r="Q13" s="4"/>
      <c r="R13" s="1"/>
    </row>
    <row r="14" spans="1:25" x14ac:dyDescent="0.2">
      <c r="A14" s="31">
        <v>404</v>
      </c>
      <c r="B14" s="25" t="s">
        <v>26</v>
      </c>
      <c r="C14" s="27" t="s">
        <v>24</v>
      </c>
      <c r="D14" s="22">
        <v>5994935</v>
      </c>
      <c r="E14" s="22">
        <v>6622856</v>
      </c>
      <c r="F14" s="22">
        <v>0</v>
      </c>
      <c r="G14" s="26" t="s">
        <v>27</v>
      </c>
      <c r="H14" s="1"/>
      <c r="I14" s="1"/>
      <c r="J14" s="1"/>
      <c r="K14" s="1"/>
      <c r="L14" s="1"/>
      <c r="M14" s="1"/>
      <c r="N14" s="1"/>
      <c r="O14" s="1"/>
      <c r="P14" s="1"/>
      <c r="Q14" s="4"/>
      <c r="R14" s="1"/>
    </row>
    <row r="15" spans="1:25" x14ac:dyDescent="0.2">
      <c r="A15" s="31">
        <v>406</v>
      </c>
      <c r="B15" s="25" t="s">
        <v>28</v>
      </c>
      <c r="C15" s="21">
        <v>532029</v>
      </c>
      <c r="D15" s="22">
        <v>17315401</v>
      </c>
      <c r="E15" s="22">
        <v>21113147</v>
      </c>
      <c r="F15" s="22">
        <v>-1128838</v>
      </c>
      <c r="G15" s="24" t="s">
        <v>29</v>
      </c>
      <c r="H15" s="1"/>
      <c r="I15" s="1"/>
      <c r="J15" s="1"/>
      <c r="K15" s="1"/>
      <c r="L15" s="1"/>
      <c r="M15" s="1"/>
      <c r="N15" s="1"/>
      <c r="O15" s="4"/>
      <c r="P15" s="1"/>
      <c r="Q15" s="4"/>
      <c r="R15" s="1"/>
    </row>
    <row r="16" spans="1:25" x14ac:dyDescent="0.2">
      <c r="A16" s="31">
        <v>407</v>
      </c>
      <c r="B16" s="25" t="s">
        <v>30</v>
      </c>
      <c r="C16" s="21">
        <v>532039</v>
      </c>
      <c r="D16" s="22">
        <v>18286698</v>
      </c>
      <c r="E16" s="22">
        <v>18600323</v>
      </c>
      <c r="F16" s="22">
        <v>-313625</v>
      </c>
      <c r="G16" s="24" t="s">
        <v>31</v>
      </c>
      <c r="H16" s="1"/>
      <c r="I16" s="1"/>
      <c r="J16" s="1"/>
      <c r="K16" s="1"/>
      <c r="L16" s="1"/>
      <c r="M16" s="1"/>
      <c r="N16" s="1"/>
      <c r="O16" s="4"/>
      <c r="P16" s="1"/>
      <c r="Q16" s="4"/>
      <c r="R16" s="1"/>
    </row>
    <row r="17" spans="1:17" x14ac:dyDescent="0.2">
      <c r="A17" s="31">
        <v>409</v>
      </c>
      <c r="B17" s="25" t="s">
        <v>32</v>
      </c>
      <c r="C17" s="21">
        <v>532059</v>
      </c>
      <c r="D17" s="22">
        <v>24973281</v>
      </c>
      <c r="E17" s="22">
        <v>24415074</v>
      </c>
      <c r="F17" s="22">
        <v>558207</v>
      </c>
      <c r="G17" s="24" t="s">
        <v>33</v>
      </c>
      <c r="H17" s="8"/>
      <c r="I17" s="8"/>
      <c r="J17" s="7"/>
      <c r="K17" s="1"/>
      <c r="L17" s="1"/>
      <c r="M17" s="1"/>
      <c r="N17" s="1"/>
      <c r="O17" s="1"/>
      <c r="P17" s="1"/>
      <c r="Q17" s="4"/>
    </row>
    <row r="18" spans="1:17" x14ac:dyDescent="0.2">
      <c r="A18" s="31">
        <v>412</v>
      </c>
      <c r="B18" s="25" t="s">
        <v>34</v>
      </c>
      <c r="C18" s="17">
        <v>550</v>
      </c>
      <c r="D18" s="22">
        <v>36864779</v>
      </c>
      <c r="E18" s="22">
        <v>35050562</v>
      </c>
      <c r="F18" s="22">
        <v>1814217</v>
      </c>
      <c r="G18" s="24" t="s">
        <v>35</v>
      </c>
      <c r="H18" s="1"/>
      <c r="I18" s="1"/>
      <c r="J18" s="4"/>
      <c r="K18" s="1"/>
      <c r="L18" s="1"/>
      <c r="M18" s="1"/>
      <c r="N18" s="1"/>
      <c r="O18" s="4"/>
      <c r="P18" s="1"/>
      <c r="Q18" s="4"/>
    </row>
    <row r="19" spans="1:17" x14ac:dyDescent="0.2">
      <c r="A19" s="31">
        <v>415</v>
      </c>
      <c r="B19" s="31" t="s">
        <v>36</v>
      </c>
      <c r="C19" s="17">
        <v>553</v>
      </c>
      <c r="D19" s="22">
        <v>14742546</v>
      </c>
      <c r="E19" s="22">
        <v>12832250</v>
      </c>
      <c r="F19" s="22">
        <v>930679</v>
      </c>
      <c r="G19" s="26" t="s">
        <v>37</v>
      </c>
      <c r="H19" s="1"/>
      <c r="I19" s="1"/>
      <c r="J19" s="1"/>
      <c r="K19" s="1"/>
      <c r="L19" s="1"/>
      <c r="M19" s="1"/>
      <c r="N19" s="1"/>
      <c r="O19" s="1"/>
      <c r="P19" s="1"/>
      <c r="Q19" s="4"/>
    </row>
    <row r="20" spans="1:17" x14ac:dyDescent="0.2">
      <c r="A20" s="31">
        <v>417</v>
      </c>
      <c r="B20" s="25" t="s">
        <v>38</v>
      </c>
      <c r="C20" s="21">
        <v>532004</v>
      </c>
      <c r="D20" s="22">
        <v>35329602</v>
      </c>
      <c r="E20" s="22">
        <v>34411641</v>
      </c>
      <c r="F20" s="22">
        <v>917961</v>
      </c>
      <c r="G20" s="26" t="s">
        <v>39</v>
      </c>
      <c r="H20" s="1"/>
      <c r="I20" s="1"/>
      <c r="J20" s="4"/>
      <c r="K20" s="1"/>
      <c r="L20" s="1"/>
      <c r="M20" s="1"/>
      <c r="N20" s="1"/>
      <c r="O20" s="1"/>
      <c r="P20" s="1"/>
      <c r="Q20" s="4"/>
    </row>
    <row r="21" spans="1:17" x14ac:dyDescent="0.2">
      <c r="A21" s="31">
        <v>418</v>
      </c>
      <c r="B21" s="25" t="s">
        <v>40</v>
      </c>
      <c r="C21" s="21">
        <v>535</v>
      </c>
      <c r="D21" s="22">
        <v>6920692</v>
      </c>
      <c r="E21" s="22">
        <v>6756075</v>
      </c>
      <c r="F21" s="22">
        <v>164617</v>
      </c>
      <c r="G21" s="26" t="s">
        <v>41</v>
      </c>
      <c r="H21" s="8"/>
      <c r="I21" s="8"/>
      <c r="J21" s="7"/>
      <c r="K21" s="1"/>
      <c r="L21" s="1"/>
      <c r="M21" s="1"/>
      <c r="N21" s="1"/>
      <c r="O21" s="4"/>
      <c r="P21" s="1"/>
      <c r="Q21" s="4"/>
    </row>
    <row r="22" spans="1:17" x14ac:dyDescent="0.2">
      <c r="A22" s="31">
        <v>420</v>
      </c>
      <c r="B22" s="25" t="s">
        <v>42</v>
      </c>
      <c r="C22" s="17">
        <v>552</v>
      </c>
      <c r="D22" s="22">
        <v>68845765</v>
      </c>
      <c r="E22" s="22">
        <v>66582358</v>
      </c>
      <c r="F22" s="22">
        <v>1270027</v>
      </c>
      <c r="G22" s="24" t="s">
        <v>43</v>
      </c>
      <c r="H22" s="1"/>
      <c r="I22" s="1"/>
      <c r="J22" s="4"/>
      <c r="K22" s="1"/>
      <c r="L22" s="1"/>
      <c r="M22" s="1"/>
      <c r="N22" s="1"/>
      <c r="O22" s="4"/>
      <c r="P22" s="1"/>
      <c r="Q22" s="4"/>
    </row>
    <row r="23" spans="1:17" x14ac:dyDescent="0.2">
      <c r="A23" s="31">
        <v>482</v>
      </c>
      <c r="B23" s="25" t="s">
        <v>44</v>
      </c>
      <c r="C23" s="21">
        <v>482001</v>
      </c>
      <c r="D23" s="22">
        <v>11258310</v>
      </c>
      <c r="E23" s="22">
        <v>10855730</v>
      </c>
      <c r="F23" s="22">
        <v>402580</v>
      </c>
      <c r="G23" s="26" t="s">
        <v>45</v>
      </c>
      <c r="H23" s="8"/>
      <c r="I23" s="8"/>
      <c r="J23" s="7"/>
      <c r="K23" s="1"/>
      <c r="L23" s="1"/>
      <c r="M23" s="1"/>
      <c r="N23" s="1"/>
      <c r="O23" s="4"/>
      <c r="P23" s="1"/>
      <c r="Q23" s="4"/>
    </row>
    <row r="24" spans="1:17" x14ac:dyDescent="0.2">
      <c r="A24" s="31">
        <v>601</v>
      </c>
      <c r="B24" s="25" t="s">
        <v>46</v>
      </c>
      <c r="C24" s="17">
        <v>490</v>
      </c>
      <c r="D24" s="22">
        <v>5221891</v>
      </c>
      <c r="E24" s="22">
        <v>5133155</v>
      </c>
      <c r="F24" s="22">
        <v>88736</v>
      </c>
      <c r="G24" s="26" t="s">
        <v>47</v>
      </c>
      <c r="H24" s="8"/>
      <c r="I24" s="8"/>
      <c r="J24" s="7"/>
      <c r="K24" s="1"/>
      <c r="L24" s="1"/>
      <c r="M24" s="1"/>
      <c r="N24" s="1"/>
      <c r="O24" s="4"/>
      <c r="P24" s="1"/>
      <c r="Q24" s="4"/>
    </row>
    <row r="25" spans="1:17" x14ac:dyDescent="0.2">
      <c r="A25" s="31">
        <v>608</v>
      </c>
      <c r="B25" s="25" t="s">
        <v>48</v>
      </c>
      <c r="C25" s="21">
        <v>485001</v>
      </c>
      <c r="D25" s="22">
        <v>63190</v>
      </c>
      <c r="E25" s="22">
        <v>50800</v>
      </c>
      <c r="F25" s="22">
        <v>0</v>
      </c>
      <c r="G25" s="26" t="s">
        <v>49</v>
      </c>
      <c r="H25" s="8"/>
      <c r="I25" s="8"/>
      <c r="J25" s="7"/>
      <c r="K25" s="1"/>
      <c r="L25" s="1"/>
      <c r="M25" s="1"/>
      <c r="N25" s="1"/>
      <c r="O25" s="4"/>
      <c r="P25" s="1"/>
      <c r="Q25" s="4"/>
    </row>
    <row r="26" spans="1:17" x14ac:dyDescent="0.2">
      <c r="A26" s="31">
        <v>610</v>
      </c>
      <c r="B26" s="25" t="s">
        <v>50</v>
      </c>
      <c r="C26" s="17">
        <v>542</v>
      </c>
      <c r="D26" s="22">
        <v>5295288</v>
      </c>
      <c r="E26" s="22">
        <v>5259394</v>
      </c>
      <c r="F26" s="22">
        <v>35894</v>
      </c>
      <c r="G26" s="26" t="s">
        <v>51</v>
      </c>
      <c r="H26" s="1"/>
      <c r="I26" s="1"/>
      <c r="J26" s="1"/>
      <c r="K26" s="4"/>
      <c r="L26" s="1"/>
      <c r="M26" s="1"/>
      <c r="N26" s="1"/>
      <c r="O26" s="4"/>
      <c r="P26" s="4"/>
      <c r="Q26" s="4"/>
    </row>
    <row r="27" spans="1:17" x14ac:dyDescent="0.2">
      <c r="A27" s="16"/>
      <c r="B27" s="23"/>
      <c r="C27" s="17"/>
      <c r="D27" s="22"/>
      <c r="E27" s="22"/>
      <c r="F27" s="22"/>
      <c r="G27" s="24"/>
      <c r="H27" s="1"/>
      <c r="I27" s="1"/>
      <c r="J27" s="4"/>
      <c r="K27" s="1"/>
      <c r="L27" s="1"/>
      <c r="M27" s="1"/>
      <c r="N27" s="1"/>
      <c r="O27" s="1"/>
      <c r="P27" s="4"/>
      <c r="Q27" s="4"/>
    </row>
    <row r="28" spans="1:17" x14ac:dyDescent="0.2">
      <c r="A28" s="28" t="s">
        <v>52</v>
      </c>
      <c r="B28" s="20"/>
      <c r="C28" s="17"/>
      <c r="D28" s="22"/>
      <c r="E28" s="22"/>
      <c r="F28" s="22"/>
      <c r="G28" s="24"/>
      <c r="H28" s="1"/>
      <c r="I28" s="1"/>
      <c r="J28" s="1"/>
      <c r="K28" s="1"/>
      <c r="L28" s="1"/>
      <c r="M28" s="1"/>
      <c r="N28" s="1"/>
      <c r="O28" s="1"/>
      <c r="P28" s="1"/>
      <c r="Q28" s="4"/>
    </row>
    <row r="29" spans="1:17" x14ac:dyDescent="0.2">
      <c r="A29" s="31">
        <v>105</v>
      </c>
      <c r="B29" s="25" t="s">
        <v>14</v>
      </c>
      <c r="C29" s="17" t="s">
        <v>53</v>
      </c>
      <c r="D29" s="22">
        <v>6960973</v>
      </c>
      <c r="E29" s="22">
        <v>6892044</v>
      </c>
      <c r="F29" s="22">
        <v>68929</v>
      </c>
      <c r="G29" s="26" t="s">
        <v>16</v>
      </c>
      <c r="H29" s="39">
        <f>F29</f>
        <v>68929</v>
      </c>
      <c r="I29" s="1"/>
      <c r="J29" s="1"/>
      <c r="K29" s="1"/>
      <c r="L29" s="1"/>
      <c r="M29" s="1"/>
      <c r="N29" s="1"/>
      <c r="O29" s="1"/>
      <c r="P29" s="1"/>
      <c r="Q29" s="4"/>
    </row>
    <row r="30" spans="1:17" x14ac:dyDescent="0.2">
      <c r="A30" s="31">
        <v>115</v>
      </c>
      <c r="B30" s="25" t="s">
        <v>54</v>
      </c>
      <c r="C30" s="17"/>
      <c r="D30" s="22">
        <v>2024493</v>
      </c>
      <c r="E30" s="22">
        <v>2024493</v>
      </c>
      <c r="F30" s="22">
        <v>0</v>
      </c>
      <c r="G30" s="26" t="s">
        <v>18</v>
      </c>
      <c r="H30" s="1"/>
      <c r="I30" s="1"/>
      <c r="J30" s="1"/>
      <c r="K30" s="1"/>
      <c r="L30" s="1"/>
      <c r="M30" s="1"/>
      <c r="N30" s="1"/>
      <c r="O30" s="1"/>
      <c r="P30" s="1"/>
      <c r="Q30" s="4"/>
    </row>
    <row r="31" spans="1:17" x14ac:dyDescent="0.2">
      <c r="A31" s="19"/>
      <c r="B31" s="20"/>
      <c r="C31" s="17"/>
      <c r="D31" s="22"/>
      <c r="E31" s="22"/>
      <c r="F31" s="22"/>
      <c r="G31" s="24"/>
      <c r="H31" s="1"/>
      <c r="I31" s="1"/>
      <c r="J31" s="1"/>
      <c r="K31" s="1"/>
      <c r="L31" s="1"/>
      <c r="M31" s="1"/>
      <c r="N31" s="1"/>
      <c r="O31" s="1"/>
      <c r="P31" s="1"/>
      <c r="Q31" s="4"/>
    </row>
    <row r="32" spans="1:17" x14ac:dyDescent="0.2">
      <c r="A32" s="28" t="s">
        <v>55</v>
      </c>
      <c r="B32" s="16"/>
      <c r="C32" s="17"/>
      <c r="D32" s="22"/>
      <c r="E32" s="22"/>
      <c r="F32" s="22"/>
      <c r="G32" s="24"/>
      <c r="H32" s="39">
        <f>F33+F34+F35+F36+F37+F38+F39+F40+F41+F42+F43+F44+F45+F46</f>
        <v>7452567</v>
      </c>
      <c r="I32" s="1"/>
      <c r="J32" s="1"/>
      <c r="K32" s="1"/>
      <c r="L32" s="1"/>
      <c r="M32" s="1"/>
      <c r="N32" s="1"/>
      <c r="O32" s="1"/>
      <c r="P32" s="1"/>
      <c r="Q32" s="4"/>
    </row>
    <row r="33" spans="1:17" x14ac:dyDescent="0.2">
      <c r="A33" s="31">
        <v>103</v>
      </c>
      <c r="B33" s="25" t="s">
        <v>56</v>
      </c>
      <c r="C33" s="17" t="s">
        <v>57</v>
      </c>
      <c r="D33" s="22">
        <v>716296</v>
      </c>
      <c r="E33" s="22">
        <v>310468</v>
      </c>
      <c r="F33" s="22">
        <v>405828</v>
      </c>
      <c r="G33" s="26" t="s">
        <v>58</v>
      </c>
      <c r="H33" s="1"/>
      <c r="I33" s="1"/>
      <c r="J33" s="1"/>
      <c r="K33" s="1"/>
      <c r="L33" s="1"/>
      <c r="M33" s="1"/>
      <c r="N33" s="1"/>
      <c r="O33" s="4"/>
      <c r="P33" s="1"/>
      <c r="Q33" s="4"/>
    </row>
    <row r="34" spans="1:17" x14ac:dyDescent="0.2">
      <c r="A34" s="31">
        <v>105</v>
      </c>
      <c r="B34" s="25" t="s">
        <v>59</v>
      </c>
      <c r="C34" s="17">
        <v>532</v>
      </c>
      <c r="D34" s="22">
        <v>3909553</v>
      </c>
      <c r="E34" s="22">
        <v>2175201</v>
      </c>
      <c r="F34" s="22">
        <v>1734352</v>
      </c>
      <c r="G34" s="24" t="s">
        <v>16</v>
      </c>
      <c r="H34" s="1"/>
      <c r="I34" s="1"/>
      <c r="J34" s="1"/>
      <c r="K34" s="1"/>
      <c r="L34" s="1"/>
      <c r="M34" s="1"/>
      <c r="N34" s="1"/>
      <c r="O34" s="1"/>
      <c r="P34" s="1"/>
      <c r="Q34" s="4"/>
    </row>
    <row r="35" spans="1:17" ht="25.5" x14ac:dyDescent="0.2">
      <c r="A35" s="31">
        <v>115</v>
      </c>
      <c r="B35" s="25" t="s">
        <v>60</v>
      </c>
      <c r="C35" s="17">
        <v>488</v>
      </c>
      <c r="D35" s="22">
        <v>1796797</v>
      </c>
      <c r="E35" s="22">
        <v>-175349</v>
      </c>
      <c r="F35" s="22">
        <v>1972146</v>
      </c>
      <c r="G35" s="24" t="s">
        <v>18</v>
      </c>
      <c r="H35" s="1"/>
      <c r="I35" s="1"/>
      <c r="J35" s="1"/>
      <c r="K35" s="1"/>
      <c r="L35" s="1"/>
      <c r="M35" s="1"/>
      <c r="N35" s="1"/>
      <c r="O35" s="1"/>
      <c r="P35" s="1"/>
      <c r="Q35" s="4"/>
    </row>
    <row r="36" spans="1:17" x14ac:dyDescent="0.2">
      <c r="A36" s="31">
        <v>401</v>
      </c>
      <c r="B36" s="25" t="s">
        <v>61</v>
      </c>
      <c r="C36" s="17">
        <v>532</v>
      </c>
      <c r="D36" s="22">
        <v>0</v>
      </c>
      <c r="E36" s="22">
        <v>-382248</v>
      </c>
      <c r="F36" s="22">
        <v>382248</v>
      </c>
      <c r="G36" s="24" t="s">
        <v>20</v>
      </c>
      <c r="H36" s="1"/>
      <c r="I36" s="1"/>
      <c r="J36" s="1"/>
      <c r="K36" s="1"/>
      <c r="L36" s="1"/>
      <c r="M36" s="1"/>
      <c r="N36" s="1"/>
      <c r="O36" s="1"/>
      <c r="P36" s="1"/>
      <c r="Q36" s="4"/>
    </row>
    <row r="37" spans="1:17" x14ac:dyDescent="0.2">
      <c r="A37" s="31">
        <v>402</v>
      </c>
      <c r="B37" s="25" t="s">
        <v>62</v>
      </c>
      <c r="C37" s="17">
        <v>488</v>
      </c>
      <c r="D37" s="22">
        <v>123194</v>
      </c>
      <c r="E37" s="22">
        <v>15407</v>
      </c>
      <c r="F37" s="22">
        <v>107787</v>
      </c>
      <c r="G37" s="24" t="s">
        <v>22</v>
      </c>
      <c r="H37" s="4"/>
      <c r="I37" s="4"/>
      <c r="J37" s="1"/>
      <c r="K37" s="1"/>
      <c r="L37" s="1"/>
      <c r="M37" s="1"/>
      <c r="N37" s="1"/>
      <c r="O37" s="4"/>
      <c r="P37" s="1"/>
      <c r="Q37" s="4"/>
    </row>
    <row r="38" spans="1:17" x14ac:dyDescent="0.2">
      <c r="A38" s="31">
        <v>403</v>
      </c>
      <c r="B38" s="25" t="s">
        <v>63</v>
      </c>
      <c r="C38" s="17">
        <v>532</v>
      </c>
      <c r="D38" s="22">
        <v>199418</v>
      </c>
      <c r="E38" s="22">
        <v>174780</v>
      </c>
      <c r="F38" s="22">
        <v>24638</v>
      </c>
      <c r="G38" s="33" t="s">
        <v>25</v>
      </c>
      <c r="H38" s="4"/>
      <c r="I38" s="4"/>
      <c r="J38" s="1"/>
      <c r="K38" s="1"/>
      <c r="L38" s="1"/>
      <c r="M38" s="1"/>
      <c r="N38" s="1"/>
      <c r="O38" s="4"/>
      <c r="P38" s="1"/>
      <c r="Q38" s="4"/>
    </row>
    <row r="39" spans="1:17" x14ac:dyDescent="0.2">
      <c r="A39" s="31">
        <v>404</v>
      </c>
      <c r="B39" s="25" t="s">
        <v>26</v>
      </c>
      <c r="C39" s="17">
        <v>532</v>
      </c>
      <c r="D39" s="22">
        <v>14117</v>
      </c>
      <c r="E39" s="22">
        <v>-7915</v>
      </c>
      <c r="F39" s="22">
        <v>22032</v>
      </c>
      <c r="G39" s="33" t="s">
        <v>27</v>
      </c>
      <c r="H39" s="1"/>
      <c r="I39" s="1"/>
      <c r="J39" s="1"/>
      <c r="K39" s="1"/>
      <c r="L39" s="1"/>
      <c r="M39" s="1"/>
      <c r="N39" s="1"/>
      <c r="O39" s="4"/>
      <c r="P39" s="1"/>
      <c r="Q39" s="4"/>
    </row>
    <row r="40" spans="1:17" x14ac:dyDescent="0.2">
      <c r="A40" s="31">
        <v>409</v>
      </c>
      <c r="B40" s="25" t="s">
        <v>32</v>
      </c>
      <c r="C40" s="17">
        <v>532</v>
      </c>
      <c r="D40" s="22">
        <v>629634</v>
      </c>
      <c r="E40" s="22">
        <v>205875</v>
      </c>
      <c r="F40" s="22">
        <v>423759</v>
      </c>
      <c r="G40" s="24" t="s">
        <v>33</v>
      </c>
      <c r="H40" s="1"/>
      <c r="I40" s="1"/>
      <c r="J40" s="1"/>
      <c r="K40" s="1"/>
      <c r="L40" s="1"/>
      <c r="M40" s="1"/>
      <c r="N40" s="1"/>
      <c r="O40" s="4"/>
      <c r="P40" s="1"/>
      <c r="Q40" s="4"/>
    </row>
    <row r="41" spans="1:17" x14ac:dyDescent="0.2">
      <c r="A41" s="31">
        <v>415</v>
      </c>
      <c r="B41" s="25" t="s">
        <v>36</v>
      </c>
      <c r="C41" s="17">
        <v>552</v>
      </c>
      <c r="D41" s="22">
        <v>20895</v>
      </c>
      <c r="E41" s="22">
        <v>-53350</v>
      </c>
      <c r="F41" s="22">
        <v>74245</v>
      </c>
      <c r="G41" s="26" t="s">
        <v>37</v>
      </c>
      <c r="H41" s="1"/>
      <c r="I41" s="1"/>
      <c r="J41" s="1"/>
      <c r="K41" s="1"/>
      <c r="L41" s="1"/>
      <c r="M41" s="1"/>
      <c r="N41" s="1"/>
      <c r="O41" s="4"/>
      <c r="P41" s="1"/>
      <c r="Q41" s="4"/>
    </row>
    <row r="42" spans="1:17" x14ac:dyDescent="0.2">
      <c r="A42" s="31">
        <v>417</v>
      </c>
      <c r="B42" s="25" t="s">
        <v>64</v>
      </c>
      <c r="C42" s="27" t="s">
        <v>65</v>
      </c>
      <c r="D42" s="22">
        <v>185354</v>
      </c>
      <c r="E42" s="22">
        <v>55800</v>
      </c>
      <c r="F42" s="22">
        <v>129554</v>
      </c>
      <c r="G42" s="26" t="s">
        <v>39</v>
      </c>
      <c r="H42" s="1"/>
      <c r="I42" s="1"/>
      <c r="J42" s="1"/>
      <c r="K42" s="1"/>
      <c r="L42" s="1"/>
      <c r="M42" s="1"/>
      <c r="N42" s="1"/>
      <c r="O42" s="4"/>
      <c r="P42" s="1"/>
      <c r="Q42" s="4"/>
    </row>
    <row r="43" spans="1:17" x14ac:dyDescent="0.2">
      <c r="A43" s="31">
        <v>418</v>
      </c>
      <c r="B43" s="25" t="s">
        <v>40</v>
      </c>
      <c r="C43" s="27">
        <v>540</v>
      </c>
      <c r="D43" s="22">
        <v>1965220</v>
      </c>
      <c r="E43" s="22">
        <v>25327</v>
      </c>
      <c r="F43" s="22">
        <v>1939893</v>
      </c>
      <c r="G43" s="26" t="s">
        <v>41</v>
      </c>
      <c r="H43" s="1"/>
      <c r="I43" s="1"/>
      <c r="J43" s="1"/>
      <c r="K43" s="1"/>
      <c r="L43" s="1"/>
      <c r="M43" s="1"/>
      <c r="N43" s="1"/>
      <c r="O43" s="4"/>
      <c r="P43" s="4"/>
      <c r="Q43" s="4"/>
    </row>
    <row r="44" spans="1:17" x14ac:dyDescent="0.2">
      <c r="A44" s="31">
        <v>420</v>
      </c>
      <c r="B44" s="25" t="s">
        <v>42</v>
      </c>
      <c r="C44" s="17">
        <v>552</v>
      </c>
      <c r="D44" s="22">
        <v>244557</v>
      </c>
      <c r="E44" s="22">
        <v>107509</v>
      </c>
      <c r="F44" s="22">
        <v>137048</v>
      </c>
      <c r="G44" s="26" t="s">
        <v>35</v>
      </c>
      <c r="H44" s="1"/>
      <c r="I44" s="1"/>
      <c r="J44" s="1"/>
      <c r="K44" s="1"/>
      <c r="L44" s="1"/>
      <c r="M44" s="1"/>
      <c r="N44" s="1"/>
      <c r="O44" s="4"/>
      <c r="P44" s="1"/>
      <c r="Q44" s="4"/>
    </row>
    <row r="45" spans="1:17" x14ac:dyDescent="0.2">
      <c r="A45" s="31">
        <v>482</v>
      </c>
      <c r="B45" s="25" t="s">
        <v>44</v>
      </c>
      <c r="C45" s="27">
        <v>482</v>
      </c>
      <c r="D45" s="22">
        <v>6852</v>
      </c>
      <c r="E45" s="22">
        <v>1200</v>
      </c>
      <c r="F45" s="22">
        <v>5652</v>
      </c>
      <c r="G45" s="26" t="s">
        <v>45</v>
      </c>
      <c r="H45" s="1"/>
      <c r="I45" s="1"/>
      <c r="J45" s="1"/>
      <c r="K45" s="1"/>
      <c r="L45" s="1"/>
      <c r="M45" s="1"/>
      <c r="N45" s="1"/>
      <c r="O45" s="4"/>
      <c r="P45" s="1"/>
      <c r="Q45" s="4"/>
    </row>
    <row r="46" spans="1:17" x14ac:dyDescent="0.2">
      <c r="A46" s="31">
        <v>610</v>
      </c>
      <c r="B46" s="25" t="s">
        <v>66</v>
      </c>
      <c r="C46" s="17">
        <v>542</v>
      </c>
      <c r="D46" s="22">
        <v>39946</v>
      </c>
      <c r="E46" s="22">
        <v>-53439</v>
      </c>
      <c r="F46" s="22">
        <v>93385</v>
      </c>
      <c r="G46" s="24" t="s">
        <v>51</v>
      </c>
      <c r="H46" s="1"/>
      <c r="I46" s="1"/>
      <c r="J46" s="1"/>
      <c r="K46" s="4"/>
      <c r="L46" s="1"/>
      <c r="M46" s="1"/>
      <c r="N46" s="1"/>
      <c r="O46" s="4"/>
      <c r="P46" s="1"/>
      <c r="Q46" s="4"/>
    </row>
    <row r="47" spans="1:17" x14ac:dyDescent="0.2">
      <c r="A47" s="16"/>
      <c r="B47" s="16"/>
      <c r="C47" s="17"/>
      <c r="D47" s="22"/>
      <c r="E47" s="22"/>
      <c r="F47" s="22"/>
      <c r="G47" s="24"/>
      <c r="H47" s="1"/>
      <c r="I47" s="1"/>
      <c r="J47" s="1"/>
      <c r="K47" s="1"/>
      <c r="L47" s="1"/>
      <c r="M47" s="1"/>
      <c r="N47" s="1"/>
      <c r="O47" s="1"/>
      <c r="P47" s="4"/>
      <c r="Q47" s="4"/>
    </row>
    <row r="48" spans="1:17" x14ac:dyDescent="0.2">
      <c r="A48" s="19" t="s">
        <v>67</v>
      </c>
      <c r="B48" s="19"/>
      <c r="C48" s="28"/>
      <c r="D48" s="29">
        <v>302574209</v>
      </c>
      <c r="E48" s="29">
        <v>290320465</v>
      </c>
      <c r="F48" s="29">
        <v>13056467</v>
      </c>
      <c r="G48" s="30"/>
      <c r="H48" s="35">
        <f>SUM(H6:H47)</f>
        <v>13056467</v>
      </c>
      <c r="I48" s="1"/>
      <c r="J48" s="1"/>
      <c r="K48" s="4"/>
      <c r="L48" s="1"/>
      <c r="M48" s="1"/>
      <c r="N48" s="1"/>
      <c r="O48" s="1"/>
      <c r="P48" s="1"/>
      <c r="Q48" s="4"/>
    </row>
    <row r="49" spans="1:17" x14ac:dyDescent="0.2">
      <c r="A49" s="28"/>
      <c r="B49" s="16"/>
      <c r="C49" s="17"/>
      <c r="D49" s="22"/>
      <c r="E49" s="22"/>
      <c r="F49" s="22"/>
      <c r="G49" s="24"/>
      <c r="H49" s="1"/>
      <c r="I49" s="1"/>
      <c r="J49" s="1"/>
      <c r="K49" s="1"/>
      <c r="L49" s="1"/>
      <c r="M49" s="1"/>
      <c r="N49" s="1"/>
      <c r="O49" s="1"/>
      <c r="P49" s="1"/>
      <c r="Q49" s="4"/>
    </row>
    <row r="50" spans="1:17" x14ac:dyDescent="0.2">
      <c r="A50" s="6" t="s">
        <v>68</v>
      </c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6" t="s">
        <v>69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mergeCells count="1"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"/>
    </sheetView>
  </sheetViews>
  <sheetFormatPr defaultRowHeight="12.75" x14ac:dyDescent="0.2"/>
  <cols>
    <col min="1" max="1" width="42.42578125" bestFit="1" customWidth="1"/>
    <col min="3" max="3" width="7" bestFit="1" customWidth="1"/>
    <col min="4" max="4" width="10.140625" bestFit="1" customWidth="1"/>
    <col min="5" max="5" width="9.7109375" bestFit="1" customWidth="1"/>
    <col min="6" max="6" width="10.42578125" customWidth="1"/>
    <col min="7" max="7" width="7.42578125" bestFit="1" customWidth="1"/>
  </cols>
  <sheetData>
    <row r="1" spans="1:8" ht="13.5" thickBot="1" x14ac:dyDescent="0.25">
      <c r="A1" s="36"/>
      <c r="B1" s="36"/>
      <c r="C1" s="36"/>
      <c r="D1" s="36"/>
      <c r="E1" s="36"/>
      <c r="F1" s="36"/>
      <c r="G1" s="36"/>
      <c r="H1" s="36"/>
    </row>
    <row r="2" spans="1:8" ht="26.25" thickBot="1" x14ac:dyDescent="0.4">
      <c r="A2" s="42" t="s">
        <v>1</v>
      </c>
      <c r="B2" s="43"/>
      <c r="C2" s="47"/>
      <c r="D2" s="43"/>
      <c r="E2" s="43"/>
      <c r="F2" s="43"/>
      <c r="G2" s="36"/>
    </row>
    <row r="4" spans="1:8" ht="18" x14ac:dyDescent="0.25">
      <c r="A4" s="40" t="s">
        <v>2</v>
      </c>
      <c r="B4" s="40"/>
      <c r="C4" s="36"/>
      <c r="D4" s="36"/>
      <c r="E4" s="36"/>
      <c r="F4" s="36"/>
      <c r="G4" s="36"/>
      <c r="H4" s="36"/>
    </row>
    <row r="5" spans="1:8" ht="18" x14ac:dyDescent="0.25">
      <c r="A5" s="40" t="s">
        <v>70</v>
      </c>
      <c r="B5" s="37"/>
      <c r="C5" s="36"/>
      <c r="D5" s="36"/>
      <c r="E5" s="36"/>
      <c r="F5" s="36"/>
      <c r="G5" s="36"/>
      <c r="H5" s="36"/>
    </row>
    <row r="6" spans="1:8" ht="51" x14ac:dyDescent="0.2">
      <c r="A6" s="45" t="s">
        <v>71</v>
      </c>
      <c r="B6" s="45"/>
      <c r="C6" s="48" t="s">
        <v>5</v>
      </c>
      <c r="D6" s="46" t="s">
        <v>6</v>
      </c>
      <c r="E6" s="46" t="s">
        <v>7</v>
      </c>
      <c r="F6" s="44" t="s">
        <v>8</v>
      </c>
      <c r="G6" s="37"/>
    </row>
    <row r="7" spans="1:8" ht="51" x14ac:dyDescent="0.2">
      <c r="A7" s="36"/>
      <c r="B7" s="36"/>
      <c r="C7" s="36"/>
      <c r="D7" s="36"/>
      <c r="E7" s="36"/>
      <c r="F7" s="41" t="s">
        <v>10</v>
      </c>
      <c r="G7" s="36"/>
      <c r="H7" s="36"/>
    </row>
    <row r="8" spans="1:8" x14ac:dyDescent="0.2">
      <c r="A8" s="50"/>
      <c r="B8" s="49"/>
      <c r="C8" s="55"/>
      <c r="D8" s="51"/>
      <c r="E8" s="51"/>
      <c r="F8" s="51"/>
      <c r="G8" s="52"/>
      <c r="H8" s="36"/>
    </row>
    <row r="9" spans="1:8" x14ac:dyDescent="0.2">
      <c r="A9" s="49"/>
      <c r="B9" s="49"/>
      <c r="C9" s="55"/>
      <c r="D9" s="51"/>
      <c r="E9" s="51"/>
      <c r="F9" s="51"/>
      <c r="G9" s="56"/>
      <c r="H9" s="36"/>
    </row>
    <row r="10" spans="1:8" x14ac:dyDescent="0.2">
      <c r="A10" s="49" t="s">
        <v>72</v>
      </c>
      <c r="B10" s="49"/>
      <c r="C10" s="55" t="s">
        <v>73</v>
      </c>
      <c r="D10" s="51">
        <v>4631155</v>
      </c>
      <c r="E10" s="51">
        <v>721184</v>
      </c>
      <c r="F10" s="51">
        <v>3909971</v>
      </c>
      <c r="G10" s="56"/>
      <c r="H10" s="36"/>
    </row>
    <row r="11" spans="1:8" x14ac:dyDescent="0.2">
      <c r="A11" s="49" t="s">
        <v>74</v>
      </c>
      <c r="B11" s="49"/>
      <c r="C11" s="55" t="s">
        <v>75</v>
      </c>
      <c r="D11" s="51">
        <v>-1100000</v>
      </c>
      <c r="E11" s="51">
        <v>-1530000</v>
      </c>
      <c r="F11" s="51">
        <v>430000</v>
      </c>
      <c r="G11" s="56"/>
      <c r="H11" s="36"/>
    </row>
    <row r="12" spans="1:8" x14ac:dyDescent="0.2">
      <c r="A12" s="49" t="s">
        <v>76</v>
      </c>
      <c r="B12" s="49"/>
      <c r="C12" s="55" t="s">
        <v>77</v>
      </c>
      <c r="D12" s="51">
        <v>0</v>
      </c>
      <c r="E12" s="51">
        <v>32154</v>
      </c>
      <c r="F12" s="51">
        <v>-32154</v>
      </c>
      <c r="G12" s="56"/>
      <c r="H12" s="36"/>
    </row>
    <row r="13" spans="1:8" x14ac:dyDescent="0.2">
      <c r="A13" s="49" t="s">
        <v>78</v>
      </c>
      <c r="B13" s="51"/>
      <c r="C13" s="55" t="s">
        <v>79</v>
      </c>
      <c r="D13" s="51">
        <v>501980</v>
      </c>
      <c r="E13" s="51">
        <v>64858</v>
      </c>
      <c r="F13" s="51">
        <v>437122</v>
      </c>
      <c r="G13" s="56"/>
      <c r="H13" s="36"/>
    </row>
    <row r="14" spans="1:8" x14ac:dyDescent="0.2">
      <c r="A14" s="49" t="s">
        <v>80</v>
      </c>
      <c r="B14" s="51"/>
      <c r="C14" s="55" t="s">
        <v>81</v>
      </c>
      <c r="D14" s="51">
        <v>1013000</v>
      </c>
      <c r="E14" s="51">
        <v>0</v>
      </c>
      <c r="F14" s="51">
        <v>1013000</v>
      </c>
      <c r="G14" s="56"/>
      <c r="H14" s="36"/>
    </row>
    <row r="15" spans="1:8" x14ac:dyDescent="0.2">
      <c r="A15" s="49" t="s">
        <v>82</v>
      </c>
      <c r="B15" s="49"/>
      <c r="C15" s="55" t="s">
        <v>83</v>
      </c>
      <c r="D15" s="51">
        <v>2584367</v>
      </c>
      <c r="E15" s="51">
        <v>2185831</v>
      </c>
      <c r="F15" s="51">
        <v>398536</v>
      </c>
      <c r="G15" s="56"/>
      <c r="H15" s="36"/>
    </row>
    <row r="16" spans="1:8" x14ac:dyDescent="0.2">
      <c r="A16" s="57" t="s">
        <v>84</v>
      </c>
      <c r="B16" s="49"/>
      <c r="C16" s="55" t="s">
        <v>85</v>
      </c>
      <c r="D16" s="51">
        <v>531855</v>
      </c>
      <c r="E16" s="51">
        <v>-675</v>
      </c>
      <c r="F16" s="51">
        <v>532530</v>
      </c>
      <c r="G16" s="56"/>
      <c r="H16" s="36"/>
    </row>
    <row r="17" spans="1:7" x14ac:dyDescent="0.2">
      <c r="A17" s="49" t="s">
        <v>86</v>
      </c>
      <c r="B17" s="49"/>
      <c r="C17" s="55" t="s">
        <v>87</v>
      </c>
      <c r="D17" s="51">
        <v>376750</v>
      </c>
      <c r="E17" s="51">
        <v>93997</v>
      </c>
      <c r="F17" s="51">
        <v>282753</v>
      </c>
      <c r="G17" s="56"/>
    </row>
    <row r="18" spans="1:7" x14ac:dyDescent="0.2">
      <c r="A18" s="49" t="s">
        <v>88</v>
      </c>
      <c r="B18" s="49"/>
      <c r="C18" s="55" t="s">
        <v>89</v>
      </c>
      <c r="D18" s="51">
        <v>4903000</v>
      </c>
      <c r="E18" s="51">
        <v>4773666</v>
      </c>
      <c r="F18" s="51">
        <v>129334</v>
      </c>
      <c r="G18" s="56"/>
    </row>
    <row r="19" spans="1:7" x14ac:dyDescent="0.2">
      <c r="A19" s="49"/>
      <c r="B19" s="49"/>
      <c r="C19" s="58"/>
      <c r="D19" s="51"/>
      <c r="E19" s="51"/>
      <c r="F19" s="51"/>
      <c r="G19" s="56"/>
    </row>
    <row r="20" spans="1:7" x14ac:dyDescent="0.2">
      <c r="A20" s="50" t="s">
        <v>90</v>
      </c>
      <c r="B20" s="50"/>
      <c r="C20" s="59"/>
      <c r="D20" s="53">
        <v>13442107</v>
      </c>
      <c r="E20" s="53">
        <v>6341015</v>
      </c>
      <c r="F20" s="53">
        <v>7101092</v>
      </c>
      <c r="G20" s="54"/>
    </row>
    <row r="25" spans="1:7" x14ac:dyDescent="0.2">
      <c r="A25" s="36"/>
      <c r="B25" s="36"/>
      <c r="C25" s="36"/>
      <c r="D25" s="36"/>
      <c r="E25" s="38"/>
      <c r="F25" s="36"/>
      <c r="G25" s="3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2016-03-16T07:00:00+00:00</MeetingStartDate>
    <EnclosureFileNumber xmlns="d08b57ff-b9b7-4581-975d-98f87b579a51">31014/16</EnclosureFileNumber>
    <AgendaId xmlns="d08b57ff-b9b7-4581-975d-98f87b579a51">5081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2104272</FusionId>
    <AgendaAccessLevelName xmlns="d08b57ff-b9b7-4581-975d-98f87b579a51">Åben</AgendaAccessLevelName>
    <UNC xmlns="d08b57ff-b9b7-4581-975d-98f87b579a51">1898231</UNC>
    <MeetingTitle xmlns="d08b57ff-b9b7-4581-975d-98f87b579a51">16-03-2016</MeetingTitle>
    <MeetingDateAndTime xmlns="d08b57ff-b9b7-4581-975d-98f87b579a51">16-03-2016 fra 08:00 - 12:00</MeetingDateAndTime>
    <MeetingEndDate xmlns="d08b57ff-b9b7-4581-975d-98f87b579a51">2016-03-16T11:00:00+00:00</MeetingEndDate>
    <PWDescription xmlns="d08b57ff-b9b7-4581-975d-98f87b579a51">Budgetoverførsler 2015 - 2016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A8E14FF-1C67-49B2-A4E3-EF2CF8CFB171}"/>
</file>

<file path=customXml/itemProps2.xml><?xml version="1.0" encoding="utf-8"?>
<ds:datastoreItem xmlns:ds="http://schemas.openxmlformats.org/officeDocument/2006/customXml" ds:itemID="{460FF15E-ABC8-461D-969E-900749C2DAD8}"/>
</file>

<file path=customXml/itemProps3.xml><?xml version="1.0" encoding="utf-8"?>
<ds:datastoreItem xmlns:ds="http://schemas.openxmlformats.org/officeDocument/2006/customXml" ds:itemID="{225D3635-ADD0-4C2E-9CC8-B93153B5B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Drift </vt:lpstr>
      <vt:lpstr>Anlæg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USS-16-03-2016 - Bilag 345.01 Budgetoverførsler fra 2015 til 2016 - Undvalget for Social og Sundhed</dc:title>
  <dc:creator>Arnfred Bjerg</dc:creator>
  <cp:lastModifiedBy>Søren Poulsen</cp:lastModifiedBy>
  <cp:lastPrinted>2016-03-09T06:45:36Z</cp:lastPrinted>
  <dcterms:created xsi:type="dcterms:W3CDTF">1996-11-12T13:28:11Z</dcterms:created>
  <dcterms:modified xsi:type="dcterms:W3CDTF">2016-03-14T09:34:04Z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{AB8F2EE5-31C9-40AC-BC39-858C8AE73FD7}</vt:lpwstr>
  </property>
  <property fmtid="{D5CDD505-2E9C-101B-9397-08002B2CF9AE}" pid="3" name="ContentTypeId">
    <vt:lpwstr>0x0101003D7BFBD5F481E14985D820F2A1C38BC800C867DCA9723D5D41B98144D00A8161C2</vt:lpwstr>
  </property>
</Properties>
</file>